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c6fe311e5b23b6/Consultanat/Projets/Livre/Manuscrit/Ressources à publier/Chapitre 02/"/>
    </mc:Choice>
  </mc:AlternateContent>
  <xr:revisionPtr revIDLastSave="1" documentId="13_ncr:1_{CE2DC824-C055-4802-884A-66D2F03EE33F}" xr6:coauthVersionLast="47" xr6:coauthVersionMax="47" xr10:uidLastSave="{5E8E253B-15F6-4F4A-B803-0E15A2423B39}"/>
  <bookViews>
    <workbookView xWindow="-120" yWindow="-120" windowWidth="29040" windowHeight="15840" xr2:uid="{00000000-000D-0000-FFFF-FFFF00000000}"/>
  </bookViews>
  <sheets>
    <sheet name="Cartouche" sheetId="6" r:id="rId1"/>
    <sheet name="Risques" sheetId="3" r:id="rId2"/>
    <sheet name="Paramètres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F5" i="3"/>
  <c r="G5" i="3" l="1"/>
  <c r="A1" i="3" l="1"/>
</calcChain>
</file>

<file path=xl/sharedStrings.xml><?xml version="1.0" encoding="utf-8"?>
<sst xmlns="http://schemas.openxmlformats.org/spreadsheetml/2006/main" count="92" uniqueCount="85">
  <si>
    <t>Projet :</t>
  </si>
  <si>
    <t>Client :</t>
  </si>
  <si>
    <t>Responsable du projet</t>
  </si>
  <si>
    <t>Version actuelle :</t>
  </si>
  <si>
    <t>Liste de diffusion :</t>
  </si>
  <si>
    <t>Type de document :</t>
  </si>
  <si>
    <t>Date de création :</t>
  </si>
  <si>
    <t>Suivi des modifications</t>
  </si>
  <si>
    <t>Date :</t>
  </si>
  <si>
    <t>Auteur :</t>
  </si>
  <si>
    <t>Nature des modifications :</t>
  </si>
  <si>
    <t>Version :</t>
  </si>
  <si>
    <t>Date de validation :</t>
  </si>
  <si>
    <t>Signataire :</t>
  </si>
  <si>
    <t>Signatures :</t>
  </si>
  <si>
    <t>n/a</t>
  </si>
  <si>
    <t>Registre des Risques S.I.</t>
  </si>
  <si>
    <t>#</t>
  </si>
  <si>
    <t>Risque</t>
  </si>
  <si>
    <t>Probabilité d’occurrence</t>
  </si>
  <si>
    <t>Note probabilité</t>
  </si>
  <si>
    <t>Niveau de complexité</t>
  </si>
  <si>
    <t>Note Complexité</t>
  </si>
  <si>
    <t>Note Vraissemblance</t>
  </si>
  <si>
    <t>Stratégie de traitement</t>
  </si>
  <si>
    <t>Probable</t>
  </si>
  <si>
    <t xml:space="preserve">Facile </t>
  </si>
  <si>
    <t>Réduction</t>
  </si>
  <si>
    <t>Possible</t>
  </si>
  <si>
    <t>Moyen</t>
  </si>
  <si>
    <t xml:space="preserve">Fréquent </t>
  </si>
  <si>
    <t>Réduction / Partage</t>
  </si>
  <si>
    <t xml:space="preserve">Difficile </t>
  </si>
  <si>
    <t>Partage</t>
  </si>
  <si>
    <t>Maintien</t>
  </si>
  <si>
    <t>Improbable</t>
  </si>
  <si>
    <t xml:space="preserve">Très difficile </t>
  </si>
  <si>
    <t>Refus</t>
  </si>
  <si>
    <t>Paramètre</t>
  </si>
  <si>
    <t>Valeur</t>
  </si>
  <si>
    <t>Nom du projet</t>
  </si>
  <si>
    <t>Reponsable de projet</t>
  </si>
  <si>
    <t>Client</t>
  </si>
  <si>
    <t>Reponsable de projet Client</t>
  </si>
  <si>
    <t>Manager</t>
  </si>
  <si>
    <t xml:space="preserve">Elément d'occurrence </t>
  </si>
  <si>
    <t>Probabilité d'occurrence</t>
  </si>
  <si>
    <t>Complexité</t>
  </si>
  <si>
    <t>Vraisemblance</t>
  </si>
  <si>
    <t xml:space="preserve">Expérience passée </t>
  </si>
  <si>
    <t xml:space="preserve">Elément externe </t>
  </si>
  <si>
    <t>Connaissance de la société</t>
  </si>
  <si>
    <t>Connaissance technique</t>
  </si>
  <si>
    <t>Conditions</t>
  </si>
  <si>
    <t>Probabilité de l'occurrence</t>
  </si>
  <si>
    <t xml:space="preserve">Ne s'est jamais produit </t>
  </si>
  <si>
    <t xml:space="preserve">Pas d'évènement similaire dans la presse spécialisée </t>
  </si>
  <si>
    <t>Personne externe à la société 
Absence de connaissance spécifique requise</t>
  </si>
  <si>
    <t>Absence de connaissance requise</t>
  </si>
  <si>
    <t>Environnement extrêmement favorable (pas de mesure de sécurité implémentée)</t>
  </si>
  <si>
    <t xml:space="preserve">Complexité d'exploitation de la vulnérabilité </t>
  </si>
  <si>
    <t xml:space="preserve">Se produit plusieurs fois dans l'année </t>
  </si>
  <si>
    <t xml:space="preserve">Evènement similaire dans la presse spécialisée </t>
  </si>
  <si>
    <t xml:space="preserve">Personne externe avec une bonne connaissance de la société </t>
  </si>
  <si>
    <t>Connaissance ou recherche nécessaire</t>
  </si>
  <si>
    <t>Environnement favorable (pas de mesure de sécurité implémentée)</t>
  </si>
  <si>
    <t>Se produit plusieurs fois par mois</t>
  </si>
  <si>
    <t>Evènement similaire dans la presse courante</t>
  </si>
  <si>
    <t>Personne externe avec une très bonne connaissance de la société. Un ancien employé par exemple</t>
  </si>
  <si>
    <t>Connaissance et recherche nécessaires</t>
  </si>
  <si>
    <t xml:space="preserve">Mesure de sécurité implémentée </t>
  </si>
  <si>
    <t xml:space="preserve">Se produit plusieurs fois par semaine </t>
  </si>
  <si>
    <t>Evènement récurrent dans la presse courante</t>
  </si>
  <si>
    <t>Complicité interne obligatoire</t>
  </si>
  <si>
    <t>Connaissance avancée et recherche nécessaires</t>
  </si>
  <si>
    <t>Mesure de sécurité implémentée et efficace</t>
  </si>
  <si>
    <t>Description</t>
  </si>
  <si>
    <t>Vide</t>
  </si>
  <si>
    <t xml:space="preserve"> Il s’agit de mettre en place les mesures pour diminuer la vraisemblance et l'impact du risque à un niveau acceptable ;</t>
  </si>
  <si>
    <t>Ici, on envisage de faire porter le risque ou de le transférer à un tiers (comme un assureur, par exemple) ;</t>
  </si>
  <si>
    <t>On modifie les applications ou le SI, pour que le risque ne pèse plus ;</t>
  </si>
  <si>
    <t>On accepte d’assumer le risque sans prendre d’initiatives particulières.</t>
  </si>
  <si>
    <t>Réponse au risque</t>
  </si>
  <si>
    <t>Analyse des risques informatique</t>
  </si>
  <si>
    <t>JJ/MM/AAAA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</si>
</sst>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rgb="FFFFFFFF"/>
      <name val="Calibri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ADADA"/>
        <bgColor rgb="FFDADADA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36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27" xfId="1" applyBorder="1" applyAlignment="1">
      <alignment horizontal="center" vertical="center"/>
    </xf>
    <xf numFmtId="0" fontId="2" fillId="5" borderId="27" xfId="1" applyFill="1" applyBorder="1"/>
    <xf numFmtId="0" fontId="2" fillId="0" borderId="27" xfId="1" applyBorder="1" applyAlignment="1">
      <alignment horizontal="center" vertical="center" wrapText="1"/>
    </xf>
    <xf numFmtId="0" fontId="2" fillId="5" borderId="25" xfId="1" applyFill="1" applyBorder="1" applyAlignment="1">
      <alignment horizontal="center"/>
    </xf>
    <xf numFmtId="0" fontId="2" fillId="5" borderId="28" xfId="1" applyFill="1" applyBorder="1" applyAlignment="1">
      <alignment horizontal="center" vertical="center"/>
    </xf>
    <xf numFmtId="0" fontId="5" fillId="5" borderId="27" xfId="2" applyFill="1" applyBorder="1"/>
    <xf numFmtId="0" fontId="5" fillId="0" borderId="27" xfId="2" applyBorder="1" applyAlignment="1">
      <alignment horizontal="center" vertical="center" wrapText="1"/>
    </xf>
    <xf numFmtId="0" fontId="5" fillId="0" borderId="27" xfId="2" applyBorder="1"/>
    <xf numFmtId="0" fontId="5" fillId="9" borderId="27" xfId="2" applyFill="1" applyBorder="1" applyAlignment="1">
      <alignment horizontal="center" vertical="center" wrapText="1"/>
    </xf>
    <xf numFmtId="0" fontId="5" fillId="0" borderId="27" xfId="2" applyBorder="1" applyAlignment="1">
      <alignment horizontal="center" vertical="center"/>
    </xf>
    <xf numFmtId="0" fontId="5" fillId="6" borderId="27" xfId="2" applyFill="1" applyBorder="1" applyAlignment="1">
      <alignment horizontal="center" vertical="center"/>
    </xf>
    <xf numFmtId="0" fontId="5" fillId="7" borderId="27" xfId="2" applyFill="1" applyBorder="1" applyAlignment="1">
      <alignment horizontal="center" vertical="center"/>
    </xf>
    <xf numFmtId="0" fontId="4" fillId="8" borderId="27" xfId="2" applyFont="1" applyFill="1" applyBorder="1" applyAlignment="1">
      <alignment horizontal="center" vertical="center"/>
    </xf>
    <xf numFmtId="0" fontId="5" fillId="0" borderId="27" xfId="2" applyBorder="1" applyAlignment="1">
      <alignment horizontal="center"/>
    </xf>
    <xf numFmtId="0" fontId="5" fillId="6" borderId="27" xfId="2" applyFill="1" applyBorder="1" applyAlignment="1">
      <alignment horizontal="center"/>
    </xf>
    <xf numFmtId="0" fontId="5" fillId="7" borderId="27" xfId="2" applyFill="1" applyBorder="1" applyAlignment="1">
      <alignment horizontal="center"/>
    </xf>
    <xf numFmtId="0" fontId="4" fillId="8" borderId="27" xfId="2" applyFont="1" applyFill="1" applyBorder="1" applyAlignment="1">
      <alignment horizontal="center"/>
    </xf>
    <xf numFmtId="0" fontId="5" fillId="0" borderId="25" xfId="2" applyBorder="1" applyAlignment="1">
      <alignment horizontal="center"/>
    </xf>
    <xf numFmtId="0" fontId="2" fillId="5" borderId="26" xfId="1" applyFill="1" applyBorder="1" applyAlignment="1">
      <alignment horizontal="center"/>
    </xf>
    <xf numFmtId="0" fontId="2" fillId="5" borderId="29" xfId="1" applyFill="1" applyBorder="1" applyAlignment="1">
      <alignment horizontal="center" vertical="center"/>
    </xf>
    <xf numFmtId="0" fontId="2" fillId="5" borderId="30" xfId="1" applyFill="1" applyBorder="1" applyAlignment="1">
      <alignment horizontal="center" vertical="center"/>
    </xf>
    <xf numFmtId="0" fontId="2" fillId="5" borderId="31" xfId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2" xfId="2" applyFont="1" applyBorder="1"/>
    <xf numFmtId="0" fontId="3" fillId="0" borderId="26" xfId="2" applyFont="1" applyBorder="1"/>
    <xf numFmtId="0" fontId="0" fillId="0" borderId="0" xfId="0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12" borderId="1" xfId="4" applyBorder="1" applyAlignment="1">
      <alignment wrapText="1"/>
    </xf>
    <xf numFmtId="0" fontId="8" fillId="12" borderId="2" xfId="4" applyBorder="1" applyAlignment="1">
      <alignment wrapText="1"/>
    </xf>
    <xf numFmtId="0" fontId="8" fillId="12" borderId="3" xfId="4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8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8" fillId="12" borderId="6" xfId="4" applyBorder="1" applyAlignment="1">
      <alignment wrapText="1"/>
    </xf>
    <xf numFmtId="0" fontId="8" fillId="12" borderId="7" xfId="4" applyBorder="1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8" fillId="11" borderId="17" xfId="3" applyBorder="1" applyAlignment="1">
      <alignment wrapText="1"/>
    </xf>
    <xf numFmtId="0" fontId="8" fillId="11" borderId="6" xfId="3" applyBorder="1" applyAlignment="1">
      <alignment wrapText="1"/>
    </xf>
    <xf numFmtId="0" fontId="8" fillId="11" borderId="7" xfId="3" applyBorder="1" applyAlignment="1">
      <alignment wrapText="1"/>
    </xf>
    <xf numFmtId="14" fontId="8" fillId="3" borderId="1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12" borderId="17" xfId="4" applyBorder="1" applyAlignment="1">
      <alignment wrapText="1"/>
    </xf>
    <xf numFmtId="0" fontId="8" fillId="3" borderId="20" xfId="0" applyFont="1" applyFill="1" applyBorder="1" applyAlignment="1">
      <alignment wrapText="1"/>
    </xf>
    <xf numFmtId="0" fontId="8" fillId="3" borderId="2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4" borderId="8" xfId="0" quotePrefix="1" applyFont="1" applyFill="1" applyBorder="1" applyAlignment="1">
      <alignment vertical="center" wrapText="1"/>
    </xf>
    <xf numFmtId="0" fontId="10" fillId="0" borderId="11" xfId="0" applyFont="1" applyBorder="1"/>
    <xf numFmtId="0" fontId="10" fillId="0" borderId="24" xfId="0" applyFont="1" applyBorder="1"/>
    <xf numFmtId="0" fontId="8" fillId="12" borderId="18" xfId="4" applyBorder="1" applyAlignment="1">
      <alignment wrapText="1"/>
    </xf>
    <xf numFmtId="0" fontId="8" fillId="12" borderId="19" xfId="4" applyBorder="1"/>
    <xf numFmtId="0" fontId="8" fillId="3" borderId="22" xfId="0" applyFont="1" applyFill="1" applyBorder="1" applyAlignment="1">
      <alignment wrapText="1"/>
    </xf>
    <xf numFmtId="0" fontId="10" fillId="0" borderId="2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5" borderId="25" xfId="2" applyFill="1" applyBorder="1" applyAlignment="1">
      <alignment horizontal="center"/>
    </xf>
    <xf numFmtId="0" fontId="3" fillId="0" borderId="32" xfId="2" applyFont="1" applyBorder="1"/>
    <xf numFmtId="0" fontId="3" fillId="0" borderId="26" xfId="2" applyFont="1" applyBorder="1"/>
    <xf numFmtId="0" fontId="5" fillId="5" borderId="28" xfId="2" applyFill="1" applyBorder="1" applyAlignment="1">
      <alignment horizontal="center" vertical="center"/>
    </xf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5" fillId="10" borderId="33" xfId="2" applyFill="1" applyBorder="1" applyAlignment="1">
      <alignment horizontal="center" vertical="center" wrapText="1"/>
    </xf>
    <xf numFmtId="0" fontId="5" fillId="10" borderId="34" xfId="2" applyFill="1" applyBorder="1" applyAlignment="1">
      <alignment horizontal="center" vertical="center" wrapText="1"/>
    </xf>
    <xf numFmtId="0" fontId="5" fillId="10" borderId="35" xfId="2" applyFill="1" applyBorder="1" applyAlignment="1">
      <alignment horizontal="center" vertical="center" wrapText="1"/>
    </xf>
    <xf numFmtId="0" fontId="8" fillId="13" borderId="14" xfId="5" applyBorder="1" applyAlignment="1">
      <alignment wrapText="1"/>
    </xf>
    <xf numFmtId="0" fontId="8" fillId="13" borderId="15" xfId="5" applyBorder="1"/>
    <xf numFmtId="0" fontId="8" fillId="13" borderId="16" xfId="5" applyBorder="1"/>
  </cellXfs>
  <cellStyles count="6">
    <cellStyle name="40 % - Accent3" xfId="4" builtinId="39"/>
    <cellStyle name="60 % - Accent1" xfId="3" builtinId="32"/>
    <cellStyle name="60 % - Accent3" xfId="5" builtinId="40"/>
    <cellStyle name="Normal" xfId="0" builtinId="0"/>
    <cellStyle name="Normal 2" xfId="1" xr:uid="{00000000-0005-0000-0000-000001000000}"/>
    <cellStyle name="Normal 3" xfId="2" xr:uid="{00000000-0005-0000-0000-000002000000}"/>
  </cellStyles>
  <dxfs count="18">
    <dxf>
      <fill>
        <patternFill>
          <bgColor theme="7" tint="0.7999816888943144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1" tint="0.1499374370555742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14" displayName="Tableau14" ref="A4:I5" totalsRowShown="0" headerRowDxfId="17" dataDxfId="16">
  <autoFilter ref="A4:I5" xr:uid="{00000000-0009-0000-0100-000003000000}"/>
  <tableColumns count="9">
    <tableColumn id="1" xr3:uid="{00000000-0010-0000-0000-000001000000}" name="#" dataDxfId="15"/>
    <tableColumn id="2" xr3:uid="{00000000-0010-0000-0000-000002000000}" name="Risque" dataDxfId="14"/>
    <tableColumn id="3" xr3:uid="{00000000-0010-0000-0000-000003000000}" name="Probabilité d’occurrence" dataDxfId="13"/>
    <tableColumn id="8" xr3:uid="{00000000-0010-0000-0000-000008000000}" name="Note probabilité" dataDxfId="12">
      <calculatedColumnFormula>VLOOKUP(Tableau14[[#This Row],[Probabilité d’occurrence]],'Paramètres '!$D$12:$E$15,2,FALSE)</calculatedColumnFormula>
    </tableColumn>
    <tableColumn id="4" xr3:uid="{00000000-0010-0000-0000-000004000000}" name="Niveau de complexité" dataDxfId="11"/>
    <tableColumn id="9" xr3:uid="{00000000-0010-0000-0000-000009000000}" name="Note Complexité" dataDxfId="10">
      <calculatedColumnFormula>VLOOKUP(Tableau14[[#This Row],[Niveau de complexité]],'Paramètres '!$J$11:$K$15,2,FALSE)</calculatedColumnFormula>
    </tableColumn>
    <tableColumn id="7" xr3:uid="{00000000-0010-0000-0000-000007000000}" name="Note Vraissemblance" dataDxfId="9">
      <calculatedColumnFormula>INDEX('Paramètres '!$N$11:$R$15,MATCH(Tableau14[[#This Row],[Note Complexité]],'Paramètres '!$N$12:$N$15,0),MATCH(Tableau14[[#This Row],[Note probabilité]],'Paramètres '!$O$11:$R$11,0))</calculatedColumnFormula>
    </tableColumn>
    <tableColumn id="5" xr3:uid="{DF65BB9D-1A1E-410D-A980-0185F7A9C515}" name="Stratégie de traitement" dataDxfId="8"/>
    <tableColumn id="6" xr3:uid="{AA9A3081-8BC2-4046-9752-7D224EF36729}" name="Réponse au risque" dataDxfId="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6" displayName="Tableau6" ref="B1:C5" totalsRowShown="0">
  <autoFilter ref="B1:C5" xr:uid="{00000000-0009-0000-0100-000006000000}"/>
  <tableColumns count="2">
    <tableColumn id="1" xr3:uid="{00000000-0010-0000-0100-000001000000}" name="Paramètre"/>
    <tableColumn id="2" xr3:uid="{00000000-0010-0000-0100-000002000000}" name="Valeur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25847D-5E54-4762-9F60-BA72352AA181}" name="Tableau1" displayName="Tableau1" ref="B18:C24" totalsRowShown="0" headerRowDxfId="6" headerRowCellStyle="Normal 2">
  <autoFilter ref="B18:C24" xr:uid="{683AEE13-D08D-4733-89B7-08C96E5ACC7A}"/>
  <tableColumns count="2">
    <tableColumn id="1" xr3:uid="{B3BFC7E8-A2D7-4C84-AF0A-E1888139D93F}" name="Stratégie de traitement" dataDxfId="5" dataCellStyle="Normal 2"/>
    <tableColumn id="2" xr3:uid="{BB72A62D-A7BA-4E09-A6A0-5EB917A14502}" name="Description" dataDxfId="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3:F15"/>
  <sheetViews>
    <sheetView tabSelected="1" workbookViewId="0">
      <selection activeCell="F18" sqref="F18"/>
    </sheetView>
  </sheetViews>
  <sheetFormatPr baseColWidth="10" defaultColWidth="11.42578125" defaultRowHeight="15" x14ac:dyDescent="0.25"/>
  <cols>
    <col min="2" max="2" width="26.28515625" customWidth="1"/>
    <col min="3" max="3" width="29.85546875" customWidth="1"/>
    <col min="4" max="4" width="45.28515625" customWidth="1"/>
    <col min="5" max="5" width="25.42578125" customWidth="1"/>
    <col min="6" max="6" width="43.28515625" customWidth="1"/>
  </cols>
  <sheetData>
    <row r="3" spans="2:6" ht="15.75" thickBot="1" x14ac:dyDescent="0.3"/>
    <row r="4" spans="2:6" ht="16.5" thickTop="1" thickBot="1" x14ac:dyDescent="0.3">
      <c r="B4" s="35" t="s">
        <v>0</v>
      </c>
      <c r="C4" s="36" t="s">
        <v>1</v>
      </c>
      <c r="D4" s="36" t="s">
        <v>2</v>
      </c>
      <c r="E4" s="37" t="s">
        <v>3</v>
      </c>
      <c r="F4" s="38" t="s">
        <v>4</v>
      </c>
    </row>
    <row r="5" spans="2:6" ht="15.75" thickBot="1" x14ac:dyDescent="0.3">
      <c r="B5" s="53"/>
      <c r="C5" s="56"/>
      <c r="D5" s="39"/>
      <c r="E5" s="40">
        <v>1</v>
      </c>
      <c r="F5" s="59"/>
    </row>
    <row r="6" spans="2:6" ht="15.75" thickBot="1" x14ac:dyDescent="0.3">
      <c r="B6" s="54"/>
      <c r="C6" s="57"/>
      <c r="D6" s="41" t="s">
        <v>5</v>
      </c>
      <c r="E6" s="42" t="s">
        <v>6</v>
      </c>
      <c r="F6" s="60"/>
    </row>
    <row r="7" spans="2:6" ht="61.15" customHeight="1" thickBot="1" x14ac:dyDescent="0.3">
      <c r="B7" s="55"/>
      <c r="C7" s="58"/>
      <c r="D7" s="43" t="s">
        <v>83</v>
      </c>
      <c r="E7" s="44" t="s">
        <v>84</v>
      </c>
      <c r="F7" s="60"/>
    </row>
    <row r="8" spans="2:6" ht="15.75" thickBot="1" x14ac:dyDescent="0.3">
      <c r="B8" s="78" t="s">
        <v>7</v>
      </c>
      <c r="C8" s="79"/>
      <c r="D8" s="79"/>
      <c r="E8" s="80"/>
      <c r="F8" s="60"/>
    </row>
    <row r="9" spans="2:6" ht="15.75" thickBot="1" x14ac:dyDescent="0.3">
      <c r="B9" s="45" t="s">
        <v>8</v>
      </c>
      <c r="C9" s="46" t="s">
        <v>9</v>
      </c>
      <c r="D9" s="46" t="s">
        <v>10</v>
      </c>
      <c r="E9" s="47" t="s">
        <v>11</v>
      </c>
      <c r="F9" s="60"/>
    </row>
    <row r="10" spans="2:6" ht="15.75" thickBot="1" x14ac:dyDescent="0.3">
      <c r="B10" s="48"/>
      <c r="C10" s="39"/>
      <c r="D10" s="39"/>
      <c r="E10" s="49"/>
      <c r="F10" s="60"/>
    </row>
    <row r="11" spans="2:6" ht="15.75" thickBot="1" x14ac:dyDescent="0.3">
      <c r="B11" s="48"/>
      <c r="C11" s="39"/>
      <c r="D11" s="39"/>
      <c r="E11" s="49"/>
      <c r="F11" s="60"/>
    </row>
    <row r="12" spans="2:6" ht="15.75" thickBot="1" x14ac:dyDescent="0.3">
      <c r="B12" s="48"/>
      <c r="C12" s="39"/>
      <c r="D12" s="39"/>
      <c r="E12" s="49"/>
      <c r="F12" s="60"/>
    </row>
    <row r="13" spans="2:6" ht="15.75" thickBot="1" x14ac:dyDescent="0.3">
      <c r="B13" s="50" t="s">
        <v>12</v>
      </c>
      <c r="C13" s="41" t="s">
        <v>13</v>
      </c>
      <c r="D13" s="62" t="s">
        <v>14</v>
      </c>
      <c r="E13" s="63"/>
      <c r="F13" s="60"/>
    </row>
    <row r="14" spans="2:6" ht="15.75" thickBot="1" x14ac:dyDescent="0.3">
      <c r="B14" s="51" t="s">
        <v>15</v>
      </c>
      <c r="C14" s="52" t="s">
        <v>15</v>
      </c>
      <c r="D14" s="64" t="s">
        <v>15</v>
      </c>
      <c r="E14" s="65"/>
      <c r="F14" s="61"/>
    </row>
    <row r="15" spans="2:6" ht="15.75" thickTop="1" x14ac:dyDescent="0.25"/>
  </sheetData>
  <mergeCells count="6">
    <mergeCell ref="B5:B7"/>
    <mergeCell ref="C5:C7"/>
    <mergeCell ref="F5:F14"/>
    <mergeCell ref="B8:E8"/>
    <mergeCell ref="D13:E13"/>
    <mergeCell ref="D14:E14"/>
  </mergeCells>
  <pageMargins left="0.7" right="0.7" top="0.75" bottom="0.75" header="0.3" footer="0.3"/>
  <pageSetup paperSize="9" scale="8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I5"/>
  <sheetViews>
    <sheetView showGridLines="0" zoomScale="125" workbookViewId="0">
      <selection activeCell="I5" sqref="I5"/>
    </sheetView>
  </sheetViews>
  <sheetFormatPr baseColWidth="10" defaultColWidth="10.7109375" defaultRowHeight="15" x14ac:dyDescent="0.25"/>
  <cols>
    <col min="1" max="1" width="4.28515625" bestFit="1" customWidth="1"/>
    <col min="2" max="2" width="38.7109375" style="2" customWidth="1"/>
    <col min="3" max="3" width="25.28515625" bestFit="1" customWidth="1"/>
    <col min="4" max="4" width="27.140625" hidden="1" customWidth="1"/>
    <col min="5" max="5" width="22.85546875" bestFit="1" customWidth="1"/>
    <col min="6" max="6" width="20.42578125" hidden="1" customWidth="1"/>
    <col min="7" max="7" width="22.28515625" bestFit="1" customWidth="1"/>
    <col min="8" max="8" width="24.28515625" bestFit="1" customWidth="1"/>
    <col min="9" max="9" width="22.7109375" style="2" customWidth="1"/>
  </cols>
  <sheetData>
    <row r="1" spans="1:9" ht="26.25" customHeight="1" x14ac:dyDescent="0.25">
      <c r="A1" s="66" t="str">
        <f>"Nom du projet : "&amp;'Paramètres '!$C$2</f>
        <v xml:space="preserve">Nom du projet : </v>
      </c>
      <c r="B1" s="66"/>
      <c r="C1" s="66"/>
      <c r="D1" s="66"/>
      <c r="E1" s="66"/>
      <c r="F1" s="27"/>
    </row>
    <row r="2" spans="1:9" ht="25.5" customHeight="1" x14ac:dyDescent="0.25">
      <c r="A2" s="67" t="s">
        <v>16</v>
      </c>
      <c r="B2" s="67"/>
      <c r="C2" s="27"/>
      <c r="D2" s="27"/>
      <c r="E2" s="27"/>
      <c r="F2" s="27"/>
    </row>
    <row r="4" spans="1:9" ht="20.25" customHeight="1" x14ac:dyDescent="0.25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82</v>
      </c>
    </row>
    <row r="5" spans="1:9" x14ac:dyDescent="0.25">
      <c r="A5" s="1">
        <v>1</v>
      </c>
      <c r="B5" s="30"/>
      <c r="C5" s="1" t="s">
        <v>25</v>
      </c>
      <c r="D5" s="1">
        <f>VLOOKUP(Tableau14[[#This Row],[Probabilité d’occurrence]],'Paramètres '!$D$12:$E$15,2,FALSE)</f>
        <v>3</v>
      </c>
      <c r="E5" s="1" t="s">
        <v>29</v>
      </c>
      <c r="F5" s="1">
        <f>VLOOKUP(Tableau14[[#This Row],[Niveau de complexité]],'Paramètres '!$J$11:$K$15,2,FALSE)</f>
        <v>2</v>
      </c>
      <c r="G5" s="1">
        <f>INDEX('Paramètres '!$N$11:$R$15,MATCH(Tableau14[[#This Row],[Note Complexité]],'Paramètres '!$N$12:$N$15,0),MATCH(Tableau14[[#This Row],[Note probabilité]],'Paramètres '!$O$11:$R$11,0))</f>
        <v>2</v>
      </c>
      <c r="H5" s="1" t="s">
        <v>27</v>
      </c>
      <c r="I5" s="34"/>
    </row>
  </sheetData>
  <mergeCells count="2">
    <mergeCell ref="A1:E1"/>
    <mergeCell ref="A2:B2"/>
  </mergeCells>
  <conditionalFormatting sqref="G5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scale="77" orientation="portrait" horizontalDpi="4294967294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'Paramètres '!$D$12:$D$15</xm:f>
          </x14:formula1>
          <xm:sqref>C5</xm:sqref>
        </x14:dataValidation>
        <x14:dataValidation type="list" allowBlank="1" showInputMessage="1" showErrorMessage="1" xr:uid="{00000000-0002-0000-0100-000001000000}">
          <x14:formula1>
            <xm:f>'Paramètres '!$J$12:$J$15</xm:f>
          </x14:formula1>
          <xm:sqref>E5</xm:sqref>
        </x14:dataValidation>
        <x14:dataValidation type="list" allowBlank="1" showInputMessage="1" showErrorMessage="1" xr:uid="{66DA5887-0F2C-4CBB-8717-BCD1F49081BA}">
          <x14:formula1>
            <xm:f>'Paramètres '!$B$19:$B$24</xm:f>
          </x14:formula1>
          <xm:sqref>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C00000"/>
  </sheetPr>
  <dimension ref="B1:R24"/>
  <sheetViews>
    <sheetView showGridLines="0" workbookViewId="0">
      <selection activeCell="C5" sqref="C5"/>
    </sheetView>
  </sheetViews>
  <sheetFormatPr baseColWidth="10" defaultColWidth="10.7109375" defaultRowHeight="15" x14ac:dyDescent="0.25"/>
  <cols>
    <col min="2" max="2" width="26" bestFit="1" customWidth="1"/>
    <col min="3" max="3" width="43.28515625" bestFit="1" customWidth="1"/>
    <col min="4" max="4" width="22.85546875" bestFit="1" customWidth="1"/>
    <col min="5" max="5" width="7.28515625" customWidth="1"/>
    <col min="7" max="7" width="26.7109375" bestFit="1" customWidth="1"/>
    <col min="8" max="8" width="23.85546875" bestFit="1" customWidth="1"/>
    <col min="9" max="9" width="23.85546875" customWidth="1"/>
    <col min="10" max="10" width="13.140625" bestFit="1" customWidth="1"/>
    <col min="11" max="11" width="10" customWidth="1"/>
    <col min="13" max="13" width="14.7109375" bestFit="1" customWidth="1"/>
    <col min="14" max="14" width="20.85546875" customWidth="1"/>
    <col min="15" max="15" width="6" customWidth="1"/>
    <col min="16" max="16" width="6.140625" customWidth="1"/>
    <col min="17" max="17" width="8" customWidth="1"/>
    <col min="18" max="18" width="8.7109375" customWidth="1"/>
  </cols>
  <sheetData>
    <row r="1" spans="2:18" x14ac:dyDescent="0.25">
      <c r="B1" t="s">
        <v>38</v>
      </c>
      <c r="C1" t="s">
        <v>39</v>
      </c>
    </row>
    <row r="2" spans="2:18" x14ac:dyDescent="0.25">
      <c r="B2" t="s">
        <v>40</v>
      </c>
    </row>
    <row r="3" spans="2:18" x14ac:dyDescent="0.25">
      <c r="B3" t="s">
        <v>41</v>
      </c>
    </row>
    <row r="4" spans="2:18" x14ac:dyDescent="0.25">
      <c r="B4" t="s">
        <v>42</v>
      </c>
    </row>
    <row r="5" spans="2:18" x14ac:dyDescent="0.25">
      <c r="B5" t="s">
        <v>43</v>
      </c>
      <c r="C5" t="s">
        <v>44</v>
      </c>
    </row>
    <row r="6" spans="2:18" ht="15" customHeight="1" x14ac:dyDescent="0.25"/>
    <row r="10" spans="2:18" ht="15.75" x14ac:dyDescent="0.25">
      <c r="B10" s="6" t="s">
        <v>45</v>
      </c>
      <c r="C10" s="21"/>
      <c r="D10" s="7" t="s">
        <v>46</v>
      </c>
      <c r="E10" s="22"/>
      <c r="G10" s="68" t="s">
        <v>47</v>
      </c>
      <c r="H10" s="69"/>
      <c r="I10" s="70"/>
      <c r="J10" s="71" t="s">
        <v>21</v>
      </c>
      <c r="K10" s="72"/>
      <c r="M10" s="20" t="s">
        <v>48</v>
      </c>
      <c r="N10" s="28"/>
      <c r="O10" s="28"/>
      <c r="P10" s="28"/>
      <c r="Q10" s="28"/>
      <c r="R10" s="29"/>
    </row>
    <row r="11" spans="2:18" ht="31.5" x14ac:dyDescent="0.25">
      <c r="B11" s="4" t="s">
        <v>49</v>
      </c>
      <c r="C11" s="4" t="s">
        <v>50</v>
      </c>
      <c r="D11" s="23"/>
      <c r="E11" s="24"/>
      <c r="G11" s="8" t="s">
        <v>51</v>
      </c>
      <c r="H11" s="8" t="s">
        <v>52</v>
      </c>
      <c r="I11" s="8" t="s">
        <v>53</v>
      </c>
      <c r="J11" s="73"/>
      <c r="K11" s="74"/>
      <c r="M11" s="10"/>
      <c r="N11" s="11" t="s">
        <v>54</v>
      </c>
      <c r="O11" s="12">
        <v>1</v>
      </c>
      <c r="P11" s="13">
        <v>2</v>
      </c>
      <c r="Q11" s="14">
        <v>3</v>
      </c>
      <c r="R11" s="15">
        <v>4</v>
      </c>
    </row>
    <row r="12" spans="2:18" ht="63" x14ac:dyDescent="0.25">
      <c r="B12" s="5" t="s">
        <v>55</v>
      </c>
      <c r="C12" s="5" t="s">
        <v>56</v>
      </c>
      <c r="D12" s="3" t="s">
        <v>35</v>
      </c>
      <c r="E12" s="3">
        <v>1</v>
      </c>
      <c r="G12" s="9" t="s">
        <v>57</v>
      </c>
      <c r="H12" s="9" t="s">
        <v>58</v>
      </c>
      <c r="I12" s="9" t="s">
        <v>59</v>
      </c>
      <c r="J12" s="12" t="s">
        <v>26</v>
      </c>
      <c r="K12" s="25">
        <v>1</v>
      </c>
      <c r="M12" s="75" t="s">
        <v>60</v>
      </c>
      <c r="N12" s="12">
        <v>4</v>
      </c>
      <c r="O12" s="16">
        <v>1</v>
      </c>
      <c r="P12" s="16">
        <v>1</v>
      </c>
      <c r="Q12" s="16">
        <v>1</v>
      </c>
      <c r="R12" s="17">
        <v>2</v>
      </c>
    </row>
    <row r="13" spans="2:18" ht="63" x14ac:dyDescent="0.25">
      <c r="B13" s="5" t="s">
        <v>61</v>
      </c>
      <c r="C13" s="5" t="s">
        <v>62</v>
      </c>
      <c r="D13" s="3" t="s">
        <v>28</v>
      </c>
      <c r="E13" s="3">
        <v>2</v>
      </c>
      <c r="G13" s="9" t="s">
        <v>63</v>
      </c>
      <c r="H13" s="9" t="s">
        <v>64</v>
      </c>
      <c r="I13" s="9" t="s">
        <v>65</v>
      </c>
      <c r="J13" s="12" t="s">
        <v>29</v>
      </c>
      <c r="K13" s="12">
        <v>2</v>
      </c>
      <c r="M13" s="76"/>
      <c r="N13" s="13">
        <v>3</v>
      </c>
      <c r="O13" s="16">
        <v>1</v>
      </c>
      <c r="P13" s="17">
        <v>2</v>
      </c>
      <c r="Q13" s="17">
        <v>2</v>
      </c>
      <c r="R13" s="16">
        <v>3</v>
      </c>
    </row>
    <row r="14" spans="2:18" ht="63" x14ac:dyDescent="0.25">
      <c r="B14" s="5" t="s">
        <v>66</v>
      </c>
      <c r="C14" s="5" t="s">
        <v>67</v>
      </c>
      <c r="D14" s="3" t="s">
        <v>25</v>
      </c>
      <c r="E14" s="3">
        <v>3</v>
      </c>
      <c r="G14" s="9" t="s">
        <v>68</v>
      </c>
      <c r="H14" s="9" t="s">
        <v>69</v>
      </c>
      <c r="I14" s="9" t="s">
        <v>70</v>
      </c>
      <c r="J14" s="12" t="s">
        <v>32</v>
      </c>
      <c r="K14" s="12">
        <v>3</v>
      </c>
      <c r="M14" s="76"/>
      <c r="N14" s="14">
        <v>2</v>
      </c>
      <c r="O14" s="17">
        <v>2</v>
      </c>
      <c r="P14" s="18">
        <v>3</v>
      </c>
      <c r="Q14" s="19">
        <v>4</v>
      </c>
      <c r="R14" s="19">
        <v>4</v>
      </c>
    </row>
    <row r="15" spans="2:18" ht="47.25" x14ac:dyDescent="0.25">
      <c r="B15" s="5" t="s">
        <v>71</v>
      </c>
      <c r="C15" s="5" t="s">
        <v>72</v>
      </c>
      <c r="D15" s="3" t="s">
        <v>30</v>
      </c>
      <c r="E15" s="26">
        <v>4</v>
      </c>
      <c r="G15" s="9" t="s">
        <v>73</v>
      </c>
      <c r="H15" s="9" t="s">
        <v>74</v>
      </c>
      <c r="I15" s="9" t="s">
        <v>75</v>
      </c>
      <c r="J15" s="12" t="s">
        <v>36</v>
      </c>
      <c r="K15" s="12">
        <v>4</v>
      </c>
      <c r="M15" s="77"/>
      <c r="N15" s="15">
        <v>1</v>
      </c>
      <c r="O15" s="17">
        <v>2</v>
      </c>
      <c r="P15" s="18">
        <v>3</v>
      </c>
      <c r="Q15" s="19">
        <v>4</v>
      </c>
      <c r="R15" s="19">
        <v>4</v>
      </c>
    </row>
    <row r="18" spans="2:3" x14ac:dyDescent="0.25">
      <c r="B18" s="31" t="s">
        <v>24</v>
      </c>
      <c r="C18" s="31" t="s">
        <v>76</v>
      </c>
    </row>
    <row r="19" spans="2:3" hidden="1" x14ac:dyDescent="0.25">
      <c r="B19" s="31"/>
      <c r="C19" s="32" t="s">
        <v>77</v>
      </c>
    </row>
    <row r="20" spans="2:3" ht="45" x14ac:dyDescent="0.25">
      <c r="B20" s="31" t="s">
        <v>27</v>
      </c>
      <c r="C20" s="2" t="s">
        <v>78</v>
      </c>
    </row>
    <row r="21" spans="2:3" ht="45" x14ac:dyDescent="0.25">
      <c r="B21" s="31" t="s">
        <v>33</v>
      </c>
      <c r="C21" s="2" t="s">
        <v>79</v>
      </c>
    </row>
    <row r="22" spans="2:3" ht="30" x14ac:dyDescent="0.25">
      <c r="B22" s="31" t="s">
        <v>37</v>
      </c>
      <c r="C22" s="2" t="s">
        <v>80</v>
      </c>
    </row>
    <row r="23" spans="2:3" ht="30" x14ac:dyDescent="0.25">
      <c r="B23" s="31" t="s">
        <v>34</v>
      </c>
      <c r="C23" s="2" t="s">
        <v>81</v>
      </c>
    </row>
    <row r="24" spans="2:3" x14ac:dyDescent="0.25">
      <c r="B24" s="33" t="s">
        <v>31</v>
      </c>
      <c r="C24" s="2"/>
    </row>
  </sheetData>
  <mergeCells count="3">
    <mergeCell ref="G10:I10"/>
    <mergeCell ref="J10:K11"/>
    <mergeCell ref="M12:M15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ddc8da-6e6e-40cb-ab91-b4a601064075" xsi:nil="true"/>
    <lcf76f155ced4ddcb4097134ff3c332f xmlns="7d8e16f3-7a1a-4119-a8f3-4554ba7fb5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45E2BF2AF934D97925356A410E4C6" ma:contentTypeVersion="16" ma:contentTypeDescription="Create a new document." ma:contentTypeScope="" ma:versionID="20e384249c7c914c60c3a9b219f54ca3">
  <xsd:schema xmlns:xsd="http://www.w3.org/2001/XMLSchema" xmlns:xs="http://www.w3.org/2001/XMLSchema" xmlns:p="http://schemas.microsoft.com/office/2006/metadata/properties" xmlns:ns2="9cddc8da-6e6e-40cb-ab91-b4a601064075" xmlns:ns3="7d8e16f3-7a1a-4119-a8f3-4554ba7fb5ec" targetNamespace="http://schemas.microsoft.com/office/2006/metadata/properties" ma:root="true" ma:fieldsID="85bca9103429318978466dafa99f5caa" ns2:_="" ns3:_="">
    <xsd:import namespace="9cddc8da-6e6e-40cb-ab91-b4a601064075"/>
    <xsd:import namespace="7d8e16f3-7a1a-4119-a8f3-4554ba7fb5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dc8da-6e6e-40cb-ab91-b4a6010640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b340fcb-9873-4f31-adbe-1e286db2ac9b}" ma:internalName="TaxCatchAll" ma:showField="CatchAllData" ma:web="9cddc8da-6e6e-40cb-ab91-b4a6010640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e16f3-7a1a-4119-a8f3-4554ba7fb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633ce-4bf7-4b17-94c6-3bf07cc738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5B5147-B02D-4221-9609-149D38944F65}">
  <ds:schemaRefs>
    <ds:schemaRef ds:uri="http://schemas.microsoft.com/office/2006/metadata/properties"/>
    <ds:schemaRef ds:uri="http://schemas.microsoft.com/office/infopath/2007/PartnerControls"/>
    <ds:schemaRef ds:uri="9cddc8da-6e6e-40cb-ab91-b4a601064075"/>
    <ds:schemaRef ds:uri="7d8e16f3-7a1a-4119-a8f3-4554ba7fb5ec"/>
  </ds:schemaRefs>
</ds:datastoreItem>
</file>

<file path=customXml/itemProps2.xml><?xml version="1.0" encoding="utf-8"?>
<ds:datastoreItem xmlns:ds="http://schemas.openxmlformats.org/officeDocument/2006/customXml" ds:itemID="{94A0FA08-CDFA-4B07-A66D-C13812D48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dc8da-6e6e-40cb-ab91-b4a601064075"/>
    <ds:schemaRef ds:uri="7d8e16f3-7a1a-4119-a8f3-4554ba7fb5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C6BF8-66BA-42EB-8FDF-D927467F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Cartouche</vt:lpstr>
      <vt:lpstr>Risques</vt:lpstr>
      <vt:lpstr>Paramètres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Atlani</dc:creator>
  <cp:keywords/>
  <dc:description/>
  <cp:lastModifiedBy>Stéphane Atlani</cp:lastModifiedBy>
  <cp:revision/>
  <dcterms:created xsi:type="dcterms:W3CDTF">2015-06-05T18:19:34Z</dcterms:created>
  <dcterms:modified xsi:type="dcterms:W3CDTF">2024-03-03T14:14:14Z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	1036</vt:lpwstr>
  </property>
  <property fmtid="{D5CDD505-2E9C-101B-9397-08002B2CF9AE}" pid="3" name="ContentTypeId">
    <vt:lpwstr>0x010100CC445E2BF2AF934D97925356A410E4C6</vt:lpwstr>
  </property>
</Properties>
</file>